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 activeTab="2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<sst xmlns="http://schemas.openxmlformats.org/spreadsheetml/2006/main" count="195" uniqueCount="85">
  <si>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</si>
  <si>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</si>
  <si>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</si>
  <si>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</si>
  <si>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</si>
  <si>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</si>
  <si>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</si>
  <si>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</si>
  <si>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</si>
  <si>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</si>
  <si>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</si>
  <si>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</si>
  <si>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</si>
  <si>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</si>
  <si>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</si>
  <si>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</si>
  <si>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</si>
  <si>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</si>
  <si>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</si>
  <si>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</si>
  <si>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</si>
  <si>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</si>
  <si>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</si>
  <si>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</si>
  <si>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</si>
  <si>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</si>
  <si>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</si>
  <si>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</si>
  <si>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</si>
  <si>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</si>
  <si>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</si>
  <si>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</si>
  <si>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</si>
  <si>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</si>
  <si>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</si>
  <si>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</si>
  <si>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</si>
  <si>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</si>
  <si>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</si>
  <si>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</si>
  <si>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</si>
  <si>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</si>
  <si>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</si>
  <si>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</si>
  <si>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</si>
  <si>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</si>
  <si>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</si>
  <si>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</si>
  <si>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</si>
  <si>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</si>
  <si>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</si>
  <si>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</si>
  <si>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</si>
  <si>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</si>
  <si>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</si>
  <si>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</si>
  <si>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</si>
  <si>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</si>
  <si>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</si>
  <si>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</si>
  <si>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</si>
  <si>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</si>
  <si>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</si>
  <si>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</si>
  <si>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</si>
  <si>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</si>
  <si>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</si>
  <si>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</si>
  <si>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</si>
  <si>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</si>
  <si>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</si>
  <si>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</si>
  <si>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</si>
  <si>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</si>
  <si>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</si>
  <si>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</si>
  <si>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</si>
  <si>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</si>
  <si>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中華民國106年 1月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</si>
  <si>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</si>
  <si>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</si>
  <si>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</si>
  <si>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</si>
  <si>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</si>
  <si>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民國106年 2月 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</si>
</sst>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.0000;\-#,##0.0000;&quot;－&quot;"/>
    <numFmt numFmtId="192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180" fontId="4" fillId="0" borderId="47" xfId="0" applyNumberFormat="1" applyFont="1" applyBorder="1" applyAlignment="1">
      <alignment horizontal="center" vertical="distributed" textRotation="255" justifyLastLine="1"/>
    </xf>
    <xf numFmtId="180" fontId="4" fillId="0" borderId="21" xfId="0" applyNumberFormat="1" applyFont="1" applyBorder="1" applyAlignment="1">
      <alignment horizontal="center" vertical="distributed" textRotation="255" justifyLastLine="1"/>
    </xf>
    <xf numFmtId="180" fontId="4" fillId="0" borderId="2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21" xfId="0" applyNumberFormat="1" applyFont="1" applyBorder="1" applyAlignment="1">
      <alignment horizontal="center" vertical="distributed" textRotation="255" wrapText="1" justifyLastLine="1"/>
    </xf>
    <xf numFmtId="180" fontId="4" fillId="0" borderId="26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3" fillId="0" borderId="35" xfId="0" applyNumberFormat="1" applyFont="1" applyBorder="1" applyAlignment="1">
      <alignment horizontal="left" vertical="center"/>
    </xf>
    <xf numFmtId="0" fontId="3" fillId="0" borderId="36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44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45" xfId="0" applyFont="1" applyBorder="1" applyAlignment="1">
      <alignment horizontal="distributed" vertical="center" wrapText="1" justifyLastLine="1" shrinkToFit="1"/>
    </xf>
    <xf numFmtId="180" fontId="4" fillId="0" borderId="36" xfId="0" applyNumberFormat="1" applyFont="1" applyBorder="1" applyAlignment="1">
      <alignment horizontal="center" vertical="distributed"/>
    </xf>
    <xf numFmtId="180" fontId="4" fillId="0" borderId="46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4" fillId="0" borderId="24" xfId="1" applyFont="1" applyBorder="1" applyAlignment="1" applyProtection="1">
      <alignment horizontal="distributed" vertical="center" justifyLastLine="1"/>
    </xf>
    <xf numFmtId="0" fontId="4" fillId="0" borderId="28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distributed" textRotation="255" wrapText="1" shrinkToFit="1"/>
    </xf>
    <xf numFmtId="0" fontId="1" fillId="0" borderId="30" xfId="0" applyFont="1" applyBorder="1" applyAlignment="1">
      <alignment horizontal="center" vertical="distributed" textRotation="255" wrapText="1" shrinkToFit="1"/>
    </xf>
    <xf numFmtId="0" fontId="1" fillId="0" borderId="31" xfId="0" applyFont="1" applyBorder="1" applyAlignment="1">
      <alignment horizontal="center" vertical="distributed" textRotation="255" wrapText="1" shrinkToFit="1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33" xfId="0" applyNumberFormat="1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21" xfId="0" applyFont="1" applyBorder="1" applyAlignment="1">
      <alignment horizontal="center" vertical="distributed" textRotation="255" shrinkToFit="1"/>
    </xf>
    <xf numFmtId="0" fontId="1" fillId="0" borderId="18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justifyLastLine="1" shrinkToFit="1"/>
    </xf>
    <xf numFmtId="0" fontId="1" fillId="0" borderId="25" xfId="0" applyFont="1" applyBorder="1" applyAlignment="1">
      <alignment horizontal="distributed" vertical="center" justifyLastLine="1" shrinkToFit="1"/>
    </xf>
    <xf numFmtId="0" fontId="1" fillId="0" borderId="26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20" xfId="0" applyFont="1" applyBorder="1" applyAlignment="1">
      <alignment horizontal="center" vertical="center" justifyLastLine="1" shrinkToFi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6" xfId="0" applyFont="1" applyBorder="1" applyAlignment="1" applyProtection="1">
      <alignment horizontal="center" vertical="distributed" textRotation="255"/>
    </xf>
    <xf numFmtId="0" fontId="1" fillId="0" borderId="17" xfId="0" applyFont="1" applyBorder="1" applyAlignment="1" applyProtection="1">
      <alignment horizontal="center" vertical="distributed" textRotation="255"/>
    </xf>
    <xf numFmtId="0" fontId="1" fillId="0" borderId="18" xfId="0" applyFont="1" applyBorder="1" applyAlignment="1" applyProtection="1">
      <alignment horizontal="center" vertical="distributed" textRotation="255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6" xfId="0" applyFont="1" applyBorder="1" applyAlignment="1">
      <alignment horizontal="center" vertical="distributed" textRotation="255" shrinkToFi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2" fontId="8" fillId="0" borderId="15" xfId="0" applyNumberFormat="1" applyFont="1" applyBorder="1" applyAlignment="1">
      <alignment horizontal="right" vertical="center"/>
    </xf>
    <xf numFmtId="192" fontId="8" fillId="0" borderId="6" xfId="0" applyNumberFormat="1" applyFont="1" applyBorder="1" applyAlignment="1">
      <alignment horizontal="right" vertical="center"/>
    </xf>
    <xf numFmtId="192" fontId="8" fillId="0" borderId="2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2" fontId="8" fillId="0" borderId="13" xfId="0" applyNumberFormat="1" applyFont="1" applyBorder="1" applyAlignment="1">
      <alignment horizontal="right" vertical="center"/>
    </xf>
    <xf numFmtId="192" fontId="8" fillId="0" borderId="5" xfId="0" applyNumberFormat="1" applyFont="1" applyBorder="1" applyAlignment="1">
      <alignment horizontal="right" vertical="center"/>
    </xf>
    <xf numFmtId="192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2160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B32DF1F-A0CC-4FF9-8247-4359F9CA690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FA198ED-1E8E-483C-97B7-CE210AD0AEEF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821E1C48-114C-4331-99C4-6BF36F6F7D02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C1">
      <xdr:nvSpPr>
        <xdr:cNvPr id="2058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AB1468B-897F-402D-A7FE-004A1E2F6E54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2061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75768F15-5084-4194-946A-8E343856C055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4203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4101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BAE754B-D9A2-4E66-9D0B-82991B06B25E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4102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BD94984-B0CE-4AF3-9ED3-459BD158DD71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4103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CF519FBF-A6A5-4139-93AE-F0D0994D7CD2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4104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4105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C1">
      <xdr:nvSpPr>
        <xdr:cNvPr id="4106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B792141-6520-4F54-926D-F00D963749DD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4107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4108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4109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F8422216-3B4A-4A0C-AB16-D4D4809D451B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5227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5125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A4E3FC3-D627-4D63-82E9-956972285F3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5126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6AA1458-8EE3-41FF-852A-40A89CF38D14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5127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9F0120D-A8D9-4AA9-A343-B6CFAB55A8B4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5128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5129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C1">
      <xdr:nvSpPr>
        <xdr:cNvPr id="5130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9161DA13-AB0C-44F6-95BA-8CA6953D8E8C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5131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5132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5133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36718154-1A80-44A3-BFA6-37058C0F9590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2月 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opLeftCell="A18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77</v>
      </c>
      <c r="F1" s="107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嘉義縣警察機關職員退休、資遣、撫卹人數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1月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" customHeight="1" x14ac:dyDescent="0.25">
      <c r="A7" s="36"/>
      <c r="B7" s="36"/>
      <c r="C7" s="36"/>
      <c r="D7" s="37"/>
      <c r="E7" s="45" t="s">
        <v>29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42</v>
      </c>
      <c r="U7" s="67"/>
      <c r="V7" s="67"/>
      <c r="W7" s="67"/>
      <c r="X7" s="67"/>
      <c r="Y7" s="67"/>
      <c r="Z7" s="67"/>
    </row>
    <row r="8" spans="1:26" s="1" customFormat="1" ht="15.9" customHeight="1" x14ac:dyDescent="0.25">
      <c r="A8" s="38"/>
      <c r="B8" s="38"/>
      <c r="C8" s="38"/>
      <c r="D8" s="39"/>
      <c r="E8" s="59" t="s">
        <v>30</v>
      </c>
      <c r="F8" s="64" t="s">
        <v>31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32</v>
      </c>
      <c r="T8" s="68" t="s">
        <v>1</v>
      </c>
      <c r="U8" s="71" t="s">
        <v>43</v>
      </c>
      <c r="V8" s="72"/>
      <c r="W8" s="73"/>
      <c r="X8" s="71" t="s">
        <v>22</v>
      </c>
      <c r="Y8" s="72"/>
      <c r="Z8" s="72"/>
    </row>
    <row r="9" spans="1:26" s="1" customFormat="1" ht="15.9" customHeight="1" x14ac:dyDescent="0.25">
      <c r="A9" s="38"/>
      <c r="B9" s="38"/>
      <c r="C9" s="38"/>
      <c r="D9" s="39"/>
      <c r="E9" s="60"/>
      <c r="F9" s="92" t="s">
        <v>33</v>
      </c>
      <c r="G9" s="83" t="s">
        <v>34</v>
      </c>
      <c r="H9" s="83"/>
      <c r="I9" s="84"/>
      <c r="J9" s="85" t="s">
        <v>35</v>
      </c>
      <c r="K9" s="83"/>
      <c r="L9" s="84"/>
      <c r="M9" s="80" t="s">
        <v>36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" customHeight="1" x14ac:dyDescent="0.25">
      <c r="A10" s="38"/>
      <c r="B10" s="38"/>
      <c r="C10" s="38"/>
      <c r="D10" s="39"/>
      <c r="E10" s="60"/>
      <c r="F10" s="93"/>
      <c r="G10" s="86" t="s">
        <v>37</v>
      </c>
      <c r="H10" s="88" t="s">
        <v>38</v>
      </c>
      <c r="I10" s="90" t="s">
        <v>39</v>
      </c>
      <c r="J10" s="86" t="s">
        <v>37</v>
      </c>
      <c r="K10" s="88" t="s">
        <v>38</v>
      </c>
      <c r="L10" s="90" t="s">
        <v>39</v>
      </c>
      <c r="M10" s="85" t="s">
        <v>40</v>
      </c>
      <c r="N10" s="83"/>
      <c r="O10" s="84"/>
      <c r="P10" s="83" t="s">
        <v>41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3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44"/>
      <c r="T11" s="70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399999999999999" customHeight="1" x14ac:dyDescent="0.25">
      <c r="A12" s="21" t="s">
        <v>25</v>
      </c>
      <c r="B12" s="21" t="s">
        <v>11</v>
      </c>
      <c r="C12" s="62" t="s">
        <v>24</v>
      </c>
      <c r="D12" s="63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22"/>
      <c r="B13" s="22"/>
      <c r="C13" s="30" t="s">
        <v>3</v>
      </c>
      <c r="D13" s="31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22"/>
      <c r="B14" s="22"/>
      <c r="C14" s="30" t="s">
        <v>4</v>
      </c>
      <c r="D14" s="31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22"/>
      <c r="B15" s="22"/>
      <c r="C15" s="30" t="s">
        <v>5</v>
      </c>
      <c r="D15" s="31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22"/>
      <c r="B16" s="22"/>
      <c r="C16" s="30" t="s">
        <v>6</v>
      </c>
      <c r="D16" s="31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22"/>
      <c r="B17" s="22"/>
      <c r="C17" s="30" t="s">
        <v>7</v>
      </c>
      <c r="D17" s="31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22"/>
      <c r="B18" s="22"/>
      <c r="C18" s="30" t="s">
        <v>8</v>
      </c>
      <c r="D18" s="31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22"/>
      <c r="B19" s="22"/>
      <c r="C19" s="30" t="s">
        <v>9</v>
      </c>
      <c r="D19" s="31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22"/>
      <c r="B20" s="22"/>
      <c r="C20" s="30" t="s">
        <v>10</v>
      </c>
      <c r="D20" s="31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22"/>
      <c r="B21" s="23"/>
      <c r="C21" s="30" t="s">
        <v>26</v>
      </c>
      <c r="D21" s="31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22"/>
      <c r="B22" s="24" t="s">
        <v>18</v>
      </c>
      <c r="C22" s="54" t="s">
        <v>24</v>
      </c>
      <c r="D22" s="55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22"/>
      <c r="B23" s="25"/>
      <c r="C23" s="51" t="s">
        <v>15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22"/>
      <c r="B24" s="25"/>
      <c r="C24" s="52"/>
      <c r="D24" s="13" t="s">
        <v>19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22"/>
      <c r="B25" s="25"/>
      <c r="C25" s="52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22"/>
      <c r="B26" s="25"/>
      <c r="C26" s="53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22"/>
      <c r="B27" s="25"/>
      <c r="C27" s="56" t="s">
        <v>23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22"/>
      <c r="B28" s="25"/>
      <c r="C28" s="57"/>
      <c r="D28" s="13" t="s">
        <v>20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22"/>
      <c r="B29" s="25"/>
      <c r="C29" s="57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22"/>
      <c r="B30" s="25"/>
      <c r="C30" s="57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23"/>
      <c r="B31" s="26"/>
      <c r="C31" s="58"/>
      <c r="D31" s="12" t="s">
        <v>21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48" t="s">
        <v>0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5">
      <c r="A33" s="33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3">
      <c r="A34" s="50" t="str">
        <f>IF(LEN(A2)&gt;0,"資料來源："&amp;C2,"")</f>
        <v/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5">
      <c r="A35" s="32" t="str">
        <f>SUBSTITUTE(IF(LEN(A2)&gt;0,"填表說明："&amp;D2,""),CHAR(10),CHAR(10)&amp;"　　　　　")</f>
        <v/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18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80</v>
      </c>
      <c r="F1" s="107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嘉義縣警察機關職員退休、資遣、撫卹人數(續1)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1月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" customHeight="1" x14ac:dyDescent="0.25">
      <c r="A7" s="36"/>
      <c r="B7" s="36"/>
      <c r="C7" s="36"/>
      <c r="D7" s="37"/>
      <c r="E7" s="45" t="s">
        <v>44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45</v>
      </c>
      <c r="U7" s="67"/>
      <c r="V7" s="67"/>
      <c r="W7" s="67"/>
      <c r="X7" s="67"/>
      <c r="Y7" s="67"/>
      <c r="Z7" s="67"/>
    </row>
    <row r="8" spans="1:26" s="1" customFormat="1" ht="15.9" customHeight="1" x14ac:dyDescent="0.25">
      <c r="A8" s="38"/>
      <c r="B8" s="38"/>
      <c r="C8" s="38"/>
      <c r="D8" s="39"/>
      <c r="E8" s="59" t="s">
        <v>46</v>
      </c>
      <c r="F8" s="64" t="s">
        <v>47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48</v>
      </c>
      <c r="T8" s="68" t="s">
        <v>46</v>
      </c>
      <c r="U8" s="71" t="s">
        <v>49</v>
      </c>
      <c r="V8" s="72"/>
      <c r="W8" s="73"/>
      <c r="X8" s="71" t="s">
        <v>50</v>
      </c>
      <c r="Y8" s="72"/>
      <c r="Z8" s="72"/>
    </row>
    <row r="9" spans="1:26" s="1" customFormat="1" ht="15.9" customHeight="1" x14ac:dyDescent="0.25">
      <c r="A9" s="38"/>
      <c r="B9" s="38"/>
      <c r="C9" s="38"/>
      <c r="D9" s="39"/>
      <c r="E9" s="60"/>
      <c r="F9" s="92" t="s">
        <v>51</v>
      </c>
      <c r="G9" s="83" t="s">
        <v>52</v>
      </c>
      <c r="H9" s="83"/>
      <c r="I9" s="84"/>
      <c r="J9" s="85" t="s">
        <v>53</v>
      </c>
      <c r="K9" s="83"/>
      <c r="L9" s="84"/>
      <c r="M9" s="80" t="s">
        <v>54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" customHeight="1" x14ac:dyDescent="0.25">
      <c r="A10" s="38"/>
      <c r="B10" s="38"/>
      <c r="C10" s="38"/>
      <c r="D10" s="39"/>
      <c r="E10" s="60"/>
      <c r="F10" s="93"/>
      <c r="G10" s="86" t="s">
        <v>55</v>
      </c>
      <c r="H10" s="88" t="s">
        <v>56</v>
      </c>
      <c r="I10" s="90" t="s">
        <v>57</v>
      </c>
      <c r="J10" s="86" t="s">
        <v>55</v>
      </c>
      <c r="K10" s="88" t="s">
        <v>56</v>
      </c>
      <c r="L10" s="90" t="s">
        <v>57</v>
      </c>
      <c r="M10" s="85" t="s">
        <v>58</v>
      </c>
      <c r="N10" s="83"/>
      <c r="O10" s="84"/>
      <c r="P10" s="83" t="s">
        <v>59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3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44"/>
      <c r="T11" s="70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21" t="s">
        <v>73</v>
      </c>
      <c r="B12" s="21" t="s">
        <v>62</v>
      </c>
      <c r="C12" s="62" t="s">
        <v>63</v>
      </c>
      <c r="D12" s="63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22"/>
      <c r="B13" s="22"/>
      <c r="C13" s="30" t="s">
        <v>3</v>
      </c>
      <c r="D13" s="31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22"/>
      <c r="B14" s="22"/>
      <c r="C14" s="30" t="s">
        <v>4</v>
      </c>
      <c r="D14" s="31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22"/>
      <c r="B15" s="22"/>
      <c r="C15" s="30" t="s">
        <v>5</v>
      </c>
      <c r="D15" s="31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22"/>
      <c r="B16" s="22"/>
      <c r="C16" s="30" t="s">
        <v>6</v>
      </c>
      <c r="D16" s="31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22"/>
      <c r="B17" s="22"/>
      <c r="C17" s="30" t="s">
        <v>7</v>
      </c>
      <c r="D17" s="31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22"/>
      <c r="B18" s="22"/>
      <c r="C18" s="30" t="s">
        <v>8</v>
      </c>
      <c r="D18" s="31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22"/>
      <c r="B19" s="22"/>
      <c r="C19" s="30" t="s">
        <v>9</v>
      </c>
      <c r="D19" s="31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22"/>
      <c r="B20" s="22"/>
      <c r="C20" s="30" t="s">
        <v>10</v>
      </c>
      <c r="D20" s="31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22"/>
      <c r="B21" s="23"/>
      <c r="C21" s="30" t="s">
        <v>64</v>
      </c>
      <c r="D21" s="31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22"/>
      <c r="B22" s="24" t="s">
        <v>65</v>
      </c>
      <c r="C22" s="54" t="s">
        <v>63</v>
      </c>
      <c r="D22" s="55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22"/>
      <c r="B23" s="25"/>
      <c r="C23" s="51" t="s">
        <v>66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22"/>
      <c r="B24" s="25"/>
      <c r="C24" s="52"/>
      <c r="D24" s="13" t="s">
        <v>67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22"/>
      <c r="B25" s="25"/>
      <c r="C25" s="52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22"/>
      <c r="B26" s="25"/>
      <c r="C26" s="53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22"/>
      <c r="B27" s="25"/>
      <c r="C27" s="56" t="s">
        <v>68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22"/>
      <c r="B28" s="25"/>
      <c r="C28" s="57"/>
      <c r="D28" s="13" t="s">
        <v>69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22"/>
      <c r="B29" s="25"/>
      <c r="C29" s="57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22"/>
      <c r="B30" s="25"/>
      <c r="C30" s="57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23"/>
      <c r="B31" s="26"/>
      <c r="C31" s="58"/>
      <c r="D31" s="12" t="s">
        <v>70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48" t="s">
        <v>71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5">
      <c r="A33" s="33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3">
      <c r="A34" s="50" t="str">
        <f>IF(LEN(A2)&gt;0,"資料來源："&amp;C2,"")</f>
        <v/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5">
      <c r="A35" s="32" t="str">
        <f>SUBSTITUTE(IF(LEN(A2)&gt;0,"填表說明："&amp;D2,""),CHAR(10),CHAR(10)&amp;"　　　　　")</f>
        <v/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abSelected="1" topLeftCell="A18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83</v>
      </c>
      <c r="F1" s="107" t="s">
        <v>78</v>
      </c>
    </row>
    <row r="2" spans="1:26" s="6" customFormat="1" ht="28.5" hidden="1" customHeight="1" x14ac:dyDescent="0.4">
      <c r="A2" s="105" t="s">
        <v>84</v>
      </c>
      <c r="B2" s="105" t="s">
        <v>81</v>
      </c>
      <c r="C2" s="108" t="s">
        <v>82</v>
      </c>
      <c r="D2" s="7"/>
      <c r="F2" s="6" t="str">
        <f>IF(LEN(A2)&gt;0,"中華" &amp; A2 &amp; "編製","")</f>
        <v>中華民國106年 2月 2日編製</v>
      </c>
    </row>
    <row r="3" spans="1:26" s="3" customFormat="1" ht="18" customHeight="1" x14ac:dyDescent="0.3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嘉義縣警察機關職員退休、資遣、撫卹人數(續2完)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1月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" customHeight="1" x14ac:dyDescent="0.25">
      <c r="A7" s="36"/>
      <c r="B7" s="36"/>
      <c r="C7" s="36"/>
      <c r="D7" s="37"/>
      <c r="E7" s="45" t="s">
        <v>44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45</v>
      </c>
      <c r="U7" s="67"/>
      <c r="V7" s="67"/>
      <c r="W7" s="67"/>
      <c r="X7" s="67"/>
      <c r="Y7" s="67"/>
      <c r="Z7" s="67"/>
    </row>
    <row r="8" spans="1:26" s="1" customFormat="1" ht="15.9" customHeight="1" x14ac:dyDescent="0.25">
      <c r="A8" s="38"/>
      <c r="B8" s="38"/>
      <c r="C8" s="38"/>
      <c r="D8" s="39"/>
      <c r="E8" s="59" t="s">
        <v>46</v>
      </c>
      <c r="F8" s="64" t="s">
        <v>47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48</v>
      </c>
      <c r="T8" s="68" t="s">
        <v>46</v>
      </c>
      <c r="U8" s="71" t="s">
        <v>49</v>
      </c>
      <c r="V8" s="72"/>
      <c r="W8" s="73"/>
      <c r="X8" s="71" t="s">
        <v>50</v>
      </c>
      <c r="Y8" s="72"/>
      <c r="Z8" s="72"/>
    </row>
    <row r="9" spans="1:26" s="1" customFormat="1" ht="15.9" customHeight="1" x14ac:dyDescent="0.25">
      <c r="A9" s="38"/>
      <c r="B9" s="38"/>
      <c r="C9" s="38"/>
      <c r="D9" s="39"/>
      <c r="E9" s="60"/>
      <c r="F9" s="92" t="s">
        <v>51</v>
      </c>
      <c r="G9" s="83" t="s">
        <v>52</v>
      </c>
      <c r="H9" s="83"/>
      <c r="I9" s="84"/>
      <c r="J9" s="85" t="s">
        <v>53</v>
      </c>
      <c r="K9" s="83"/>
      <c r="L9" s="84"/>
      <c r="M9" s="80" t="s">
        <v>54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" customHeight="1" x14ac:dyDescent="0.25">
      <c r="A10" s="38"/>
      <c r="B10" s="38"/>
      <c r="C10" s="38"/>
      <c r="D10" s="39"/>
      <c r="E10" s="60"/>
      <c r="F10" s="93"/>
      <c r="G10" s="86" t="s">
        <v>55</v>
      </c>
      <c r="H10" s="88" t="s">
        <v>56</v>
      </c>
      <c r="I10" s="90" t="s">
        <v>57</v>
      </c>
      <c r="J10" s="86" t="s">
        <v>55</v>
      </c>
      <c r="K10" s="88" t="s">
        <v>56</v>
      </c>
      <c r="L10" s="90" t="s">
        <v>57</v>
      </c>
      <c r="M10" s="85" t="s">
        <v>58</v>
      </c>
      <c r="N10" s="83"/>
      <c r="O10" s="84"/>
      <c r="P10" s="83" t="s">
        <v>59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3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44"/>
      <c r="T11" s="70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21" t="s">
        <v>72</v>
      </c>
      <c r="B12" s="21" t="s">
        <v>62</v>
      </c>
      <c r="C12" s="62" t="s">
        <v>63</v>
      </c>
      <c r="D12" s="63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22"/>
      <c r="B13" s="22"/>
      <c r="C13" s="30" t="s">
        <v>3</v>
      </c>
      <c r="D13" s="31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22"/>
      <c r="B14" s="22"/>
      <c r="C14" s="30" t="s">
        <v>4</v>
      </c>
      <c r="D14" s="31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22"/>
      <c r="B15" s="22"/>
      <c r="C15" s="30" t="s">
        <v>5</v>
      </c>
      <c r="D15" s="31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22"/>
      <c r="B16" s="22"/>
      <c r="C16" s="30" t="s">
        <v>6</v>
      </c>
      <c r="D16" s="31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22"/>
      <c r="B17" s="22"/>
      <c r="C17" s="30" t="s">
        <v>7</v>
      </c>
      <c r="D17" s="31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22"/>
      <c r="B18" s="22"/>
      <c r="C18" s="30" t="s">
        <v>8</v>
      </c>
      <c r="D18" s="31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22"/>
      <c r="B19" s="22"/>
      <c r="C19" s="30" t="s">
        <v>9</v>
      </c>
      <c r="D19" s="31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22"/>
      <c r="B20" s="22"/>
      <c r="C20" s="30" t="s">
        <v>10</v>
      </c>
      <c r="D20" s="31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22"/>
      <c r="B21" s="23"/>
      <c r="C21" s="30" t="s">
        <v>64</v>
      </c>
      <c r="D21" s="31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22"/>
      <c r="B22" s="24" t="s">
        <v>65</v>
      </c>
      <c r="C22" s="54" t="s">
        <v>63</v>
      </c>
      <c r="D22" s="55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22"/>
      <c r="B23" s="25"/>
      <c r="C23" s="51" t="s">
        <v>66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22"/>
      <c r="B24" s="25"/>
      <c r="C24" s="52"/>
      <c r="D24" s="13" t="s">
        <v>67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22"/>
      <c r="B25" s="25"/>
      <c r="C25" s="52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22"/>
      <c r="B26" s="25"/>
      <c r="C26" s="53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22"/>
      <c r="B27" s="25"/>
      <c r="C27" s="56" t="s">
        <v>68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22"/>
      <c r="B28" s="25"/>
      <c r="C28" s="57"/>
      <c r="D28" s="13" t="s">
        <v>69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22"/>
      <c r="B29" s="25"/>
      <c r="C29" s="57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22"/>
      <c r="B30" s="25"/>
      <c r="C30" s="57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23"/>
      <c r="B31" s="26"/>
      <c r="C31" s="58"/>
      <c r="D31" s="12" t="s">
        <v>70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48" t="s">
        <v>71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5">
      <c r="A33" s="3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3">
      <c r="A34" s="50" t="str">
        <f>IF(LEN(A2)&gt;0,"資料來源："&amp;B2,"")</f>
        <v>資料來源：各分局（連江縣為警察所）、專業警察機關各單位。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5">
      <c r="A35" s="32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2012-05-21T06:55:14Z</cp:lastPrinted>
  <dcterms:created xsi:type="dcterms:W3CDTF">2001-02-06T07:45:53Z</dcterms:created>
  <dcterms:modified xsi:type="dcterms:W3CDTF">2017-02-02T02:46:08Z</dcterms:modified>
</cp:coreProperties>
</file>